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7632" yWindow="-12" windowWidth="7680" windowHeight="8316"/>
  </bookViews>
  <sheets>
    <sheet name="Model" sheetId="1" r:id="rId1"/>
  </sheets>
  <definedNames>
    <definedName name="Cash_after_investing">Model!$E$34:$E$37</definedName>
    <definedName name="Dollars_invested">Model!$B$28:$F$28</definedName>
    <definedName name="Final_cash">Model!$B$40</definedName>
    <definedName name="Maximum_per_investment">Model!$B$30:$F$30</definedName>
    <definedName name="Minimum_per_investment">Model!$B$26:$F$26</definedName>
    <definedName name="solver_adj" localSheetId="0" hidden="1">Model!$B$28:$F$28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Model!$E$34:$E$37</definedName>
    <definedName name="solver_lhs2" localSheetId="0" hidden="1">Model!$B$28:$F$28</definedName>
    <definedName name="solver_lhs3" localSheetId="0" hidden="1">Model!$B$28:$F$28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Model!$B$40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Maximum_per_investment</definedName>
    <definedName name="solver_rhs3" localSheetId="0" hidden="1">Minimum_per_investment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2511" iterate="1"/>
</workbook>
</file>

<file path=xl/calcChain.xml><?xml version="1.0" encoding="utf-8"?>
<calcChain xmlns="http://schemas.openxmlformats.org/spreadsheetml/2006/main">
  <c r="C34" i="1" l="1"/>
  <c r="D34" i="1"/>
  <c r="B34" i="1"/>
  <c r="C35" i="1"/>
  <c r="D35" i="1"/>
  <c r="C36" i="1"/>
  <c r="D36" i="1"/>
  <c r="C37" i="1"/>
  <c r="D37" i="1"/>
  <c r="C38" i="1"/>
  <c r="B30" i="1"/>
  <c r="C30" i="1"/>
  <c r="D30" i="1"/>
  <c r="E30" i="1"/>
  <c r="F30" i="1"/>
  <c r="E34" i="1" l="1"/>
  <c r="B35" i="1" s="1"/>
  <c r="E35" i="1" s="1"/>
  <c r="B36" i="1" s="1"/>
  <c r="E36" i="1" s="1"/>
  <c r="B37" i="1" s="1"/>
  <c r="E37" i="1" s="1"/>
  <c r="B38" i="1" s="1"/>
  <c r="B40" i="1" s="1"/>
</calcChain>
</file>

<file path=xl/sharedStrings.xml><?xml version="1.0" encoding="utf-8"?>
<sst xmlns="http://schemas.openxmlformats.org/spreadsheetml/2006/main" count="58" uniqueCount="37">
  <si>
    <t>Investments with irregular timing of returns</t>
  </si>
  <si>
    <t>A</t>
  </si>
  <si>
    <t>B</t>
  </si>
  <si>
    <t>C</t>
  </si>
  <si>
    <t>D</t>
  </si>
  <si>
    <t>E</t>
  </si>
  <si>
    <t>Investment</t>
  </si>
  <si>
    <t>Year</t>
  </si>
  <si>
    <t>Initial amount to invest</t>
  </si>
  <si>
    <t>Interest rate on cash</t>
  </si>
  <si>
    <t>Inputs</t>
  </si>
  <si>
    <t>Investment decisions</t>
  </si>
  <si>
    <t>Dollars invested</t>
  </si>
  <si>
    <t>Maximum per investment</t>
  </si>
  <si>
    <t>&lt;=</t>
  </si>
  <si>
    <t>Cash outlays on investments (all incurred at beginning of year)</t>
  </si>
  <si>
    <t>Cash returns from investments (all incurred at beginning of year)</t>
  </si>
  <si>
    <t>Cash invested</t>
  </si>
  <si>
    <t>Constraints on cash balance</t>
  </si>
  <si>
    <t>Beginning cash</t>
  </si>
  <si>
    <t>Returns from investments</t>
  </si>
  <si>
    <t>&gt;=</t>
  </si>
  <si>
    <t>Dollars_invested</t>
  </si>
  <si>
    <t>=Model!$B$26:$F$26</t>
  </si>
  <si>
    <t>Final_cash</t>
  </si>
  <si>
    <t>Maximum_per_investment</t>
  </si>
  <si>
    <t>=Model!$B$28:$F$28</t>
  </si>
  <si>
    <t>Objective to maximize: final cash at beginning of year 5</t>
  </si>
  <si>
    <t>Cash after investing</t>
  </si>
  <si>
    <t>Cash_after_investing</t>
  </si>
  <si>
    <t>Final cash</t>
  </si>
  <si>
    <t>Minimum per investment</t>
  </si>
  <si>
    <t>Range names used:</t>
  </si>
  <si>
    <t>=Model!$E$34:$E$37</t>
  </si>
  <si>
    <t>=Model!$B$40</t>
  </si>
  <si>
    <t>=Model!$B$30:$F$30</t>
  </si>
  <si>
    <t>Minimum_per_investment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</si>
</sst>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;\-&quot;$&quot;#,##0.00"/>
    <numFmt numFmtId="165" formatCode="&quot;$&quot;#,##0"/>
    <numFmt numFmtId="166" formatCode="&quot;$&quot;#,##0;\-&quot;$&quot;#,##0"/>
  </numFmts>
  <fonts count="4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65" fontId="3" fillId="2" borderId="0" xfId="0" applyNumberFormat="1" applyFont="1" applyFill="1" applyBorder="1"/>
    <xf numFmtId="0" fontId="3" fillId="0" borderId="0" xfId="0" applyFont="1" applyBorder="1"/>
    <xf numFmtId="9" fontId="3" fillId="2" borderId="0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4" fontId="3" fillId="2" borderId="0" xfId="0" applyNumberFormat="1" applyFont="1" applyFill="1" applyBorder="1"/>
    <xf numFmtId="166" fontId="3" fillId="3" borderId="0" xfId="0" applyNumberFormat="1" applyFont="1" applyFill="1" applyBorder="1"/>
    <xf numFmtId="165" fontId="3" fillId="0" borderId="0" xfId="0" applyNumberFormat="1" applyFont="1"/>
    <xf numFmtId="0" fontId="3" fillId="0" borderId="0" xfId="0" applyFont="1" applyAlignment="1">
      <alignment horizontal="right" wrapText="1"/>
    </xf>
    <xf numFmtId="166" fontId="3" fillId="0" borderId="0" xfId="0" applyNumberFormat="1" applyFont="1"/>
    <xf numFmtId="166" fontId="3" fillId="0" borderId="0" xfId="0" applyNumberFormat="1" applyFont="1" applyFill="1" applyBorder="1"/>
    <xf numFmtId="166" fontId="3" fillId="4" borderId="0" xfId="0" applyNumberFormat="1" applyFont="1" applyFill="1" applyBorder="1"/>
    <xf numFmtId="166" fontId="2" fillId="0" borderId="0" xfId="0" applyNumberFormat="1" applyFont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39</xdr:row>
      <xdr:rowOff>85725</xdr:rowOff>
    </xdr:from>
    <xdr:to>
      <xdr:col>2</xdr:col>
      <xdr:colOff>885825</xdr:colOff>
      <xdr:row>39</xdr:row>
      <xdr:rowOff>85725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 flipH="1">
          <a:off x="2724150" y="66865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530225</xdr:colOff>
      <xdr:row>22</xdr:row>
      <xdr:rowOff>74295</xdr:rowOff>
    </xdr:from>
    <xdr:to>
      <xdr:col>8</xdr:col>
      <xdr:colOff>1394460</xdr:colOff>
      <xdr:row>27</xdr:row>
      <xdr:rowOff>99060</xdr:rowOff>
    </xdr:to>
    <xdr:sp macro="" textlink="">
      <xdr:nvSpPr>
        <xdr:cNvPr id="4" name="TextBox 3"/>
        <xdr:cNvSpPr txBox="1"/>
      </xdr:nvSpPr>
      <xdr:spPr>
        <a:xfrm>
          <a:off x="7708265" y="4097655"/>
          <a:ext cx="2914015" cy="93916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Enter any appropriate values in row 26. I entered a minimum for investment C that is larger than the original amount in C, so this is a new optimal solution.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40"/>
  <sheetViews>
    <sheetView tabSelected="1" workbookViewId="0"/>
  </sheetViews>
  <sheetFormatPr defaultColWidth="9.109375" defaultRowHeight="14.4" x14ac:dyDescent="0.3"/>
  <cols>
    <col min="1" max="1" width="26.33203125" style="2" customWidth="1"/>
    <col min="2" max="6" width="15.6640625" style="2" customWidth="1"/>
    <col min="7" max="7" width="14.88671875" style="2" customWidth="1"/>
    <col min="8" max="8" width="15" style="2" customWidth="1"/>
    <col min="9" max="9" width="23" style="2" customWidth="1"/>
    <col min="10" max="16384" width="9.109375" style="2"/>
  </cols>
  <sheetData>
    <row r="1" spans="1:14" x14ac:dyDescent="0.3">
      <c r="A1" s="1" t="s">
        <v>0</v>
      </c>
      <c r="I1" s="1" t="s">
        <v>32</v>
      </c>
      <c r="M1" s="1"/>
    </row>
    <row r="2" spans="1:14" x14ac:dyDescent="0.3">
      <c r="I2" s="3" t="s">
        <v>29</v>
      </c>
      <c r="J2" s="3" t="s">
        <v>33</v>
      </c>
      <c r="M2" s="4"/>
      <c r="N2" s="5"/>
    </row>
    <row r="3" spans="1:14" x14ac:dyDescent="0.3">
      <c r="A3" s="1" t="s">
        <v>10</v>
      </c>
      <c r="G3" s="1"/>
      <c r="I3" s="3" t="s">
        <v>22</v>
      </c>
      <c r="J3" s="3" t="s">
        <v>26</v>
      </c>
      <c r="M3" s="4"/>
      <c r="N3" s="5"/>
    </row>
    <row r="4" spans="1:14" x14ac:dyDescent="0.3">
      <c r="A4" s="2" t="s">
        <v>8</v>
      </c>
      <c r="B4" s="6">
        <v>100000</v>
      </c>
      <c r="C4" s="7"/>
      <c r="D4" s="7"/>
      <c r="E4" s="7"/>
      <c r="F4" s="7"/>
      <c r="G4" s="3"/>
      <c r="H4" s="3"/>
      <c r="I4" s="3" t="s">
        <v>24</v>
      </c>
      <c r="J4" s="3" t="s">
        <v>34</v>
      </c>
      <c r="M4" s="4"/>
      <c r="N4" s="5"/>
    </row>
    <row r="5" spans="1:14" x14ac:dyDescent="0.3">
      <c r="A5" s="2" t="s">
        <v>13</v>
      </c>
      <c r="B5" s="6">
        <v>75000</v>
      </c>
      <c r="C5" s="7"/>
      <c r="D5" s="7"/>
      <c r="E5" s="7"/>
      <c r="F5" s="7"/>
      <c r="G5" s="3"/>
      <c r="H5" s="3"/>
      <c r="I5" s="3" t="s">
        <v>25</v>
      </c>
      <c r="J5" s="3" t="s">
        <v>35</v>
      </c>
      <c r="M5" s="4"/>
      <c r="N5" s="5"/>
    </row>
    <row r="6" spans="1:14" x14ac:dyDescent="0.3">
      <c r="A6" s="2" t="s">
        <v>9</v>
      </c>
      <c r="B6" s="8">
        <v>0.03</v>
      </c>
      <c r="C6" s="7"/>
      <c r="D6" s="7"/>
      <c r="E6" s="7"/>
      <c r="F6" s="7"/>
      <c r="G6" s="3"/>
      <c r="H6" s="3"/>
      <c r="I6" s="3" t="s">
        <v>36</v>
      </c>
      <c r="J6" s="3" t="s">
        <v>23</v>
      </c>
      <c r="M6" s="4"/>
      <c r="N6" s="5"/>
    </row>
    <row r="7" spans="1:14" x14ac:dyDescent="0.3">
      <c r="G7" s="3"/>
      <c r="H7" s="3"/>
      <c r="M7" s="4"/>
      <c r="N7" s="5"/>
    </row>
    <row r="8" spans="1:14" x14ac:dyDescent="0.3">
      <c r="A8" s="2" t="s">
        <v>15</v>
      </c>
      <c r="H8" s="3"/>
      <c r="I8" s="3"/>
      <c r="M8" s="4"/>
      <c r="N8" s="5"/>
    </row>
    <row r="9" spans="1:14" x14ac:dyDescent="0.3">
      <c r="B9" s="2" t="s">
        <v>6</v>
      </c>
      <c r="M9" s="4"/>
      <c r="N9" s="5"/>
    </row>
    <row r="10" spans="1:14" x14ac:dyDescent="0.3">
      <c r="A10" s="9" t="s">
        <v>7</v>
      </c>
      <c r="B10" s="10" t="s">
        <v>1</v>
      </c>
      <c r="C10" s="10" t="s">
        <v>2</v>
      </c>
      <c r="D10" s="10" t="s">
        <v>3</v>
      </c>
      <c r="E10" s="10" t="s">
        <v>4</v>
      </c>
      <c r="F10" s="10" t="s">
        <v>5</v>
      </c>
      <c r="M10" s="4"/>
      <c r="N10" s="5"/>
    </row>
    <row r="11" spans="1:14" x14ac:dyDescent="0.3">
      <c r="A11" s="9">
        <v>1</v>
      </c>
      <c r="B11" s="11">
        <v>1</v>
      </c>
      <c r="C11" s="11">
        <v>0</v>
      </c>
      <c r="D11" s="11">
        <v>1</v>
      </c>
      <c r="E11" s="11">
        <v>0</v>
      </c>
      <c r="F11" s="11">
        <v>0</v>
      </c>
      <c r="M11" s="4"/>
      <c r="N11" s="5"/>
    </row>
    <row r="12" spans="1:14" x14ac:dyDescent="0.3">
      <c r="A12" s="9">
        <v>2</v>
      </c>
      <c r="B12" s="11">
        <v>0</v>
      </c>
      <c r="C12" s="11">
        <v>1</v>
      </c>
      <c r="D12" s="11">
        <v>0</v>
      </c>
      <c r="E12" s="11">
        <v>0</v>
      </c>
      <c r="F12" s="11">
        <v>0</v>
      </c>
      <c r="M12" s="4"/>
      <c r="N12" s="5"/>
    </row>
    <row r="13" spans="1:14" x14ac:dyDescent="0.3">
      <c r="A13" s="9">
        <v>3</v>
      </c>
      <c r="B13" s="11">
        <v>0</v>
      </c>
      <c r="C13" s="11">
        <v>0</v>
      </c>
      <c r="D13" s="11">
        <v>0</v>
      </c>
      <c r="E13" s="11">
        <v>0</v>
      </c>
      <c r="F13" s="11">
        <v>1</v>
      </c>
      <c r="M13" s="4"/>
      <c r="N13" s="5"/>
    </row>
    <row r="14" spans="1:14" x14ac:dyDescent="0.3">
      <c r="A14" s="9">
        <v>4</v>
      </c>
      <c r="B14" s="11">
        <v>0</v>
      </c>
      <c r="C14" s="11">
        <v>0</v>
      </c>
      <c r="D14" s="11">
        <v>0</v>
      </c>
      <c r="E14" s="11">
        <v>1</v>
      </c>
      <c r="F14" s="11">
        <v>0</v>
      </c>
      <c r="M14" s="4"/>
      <c r="N14" s="5"/>
    </row>
    <row r="15" spans="1:14" x14ac:dyDescent="0.3">
      <c r="M15" s="4"/>
      <c r="N15" s="5"/>
    </row>
    <row r="16" spans="1:14" x14ac:dyDescent="0.3">
      <c r="A16" s="2" t="s">
        <v>16</v>
      </c>
      <c r="M16" s="4"/>
      <c r="N16" s="5"/>
    </row>
    <row r="17" spans="1:14" x14ac:dyDescent="0.3">
      <c r="B17" s="2" t="s">
        <v>6</v>
      </c>
      <c r="M17" s="4"/>
      <c r="N17" s="5"/>
    </row>
    <row r="18" spans="1:14" x14ac:dyDescent="0.3">
      <c r="A18" s="9" t="s">
        <v>7</v>
      </c>
      <c r="B18" s="10" t="s">
        <v>1</v>
      </c>
      <c r="C18" s="10" t="s">
        <v>2</v>
      </c>
      <c r="D18" s="10" t="s">
        <v>3</v>
      </c>
      <c r="E18" s="10" t="s">
        <v>4</v>
      </c>
      <c r="F18" s="10" t="s">
        <v>5</v>
      </c>
      <c r="M18" s="4"/>
      <c r="N18" s="5"/>
    </row>
    <row r="19" spans="1:14" x14ac:dyDescent="0.3">
      <c r="A19" s="9">
        <v>1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M19" s="4"/>
      <c r="N19" s="5"/>
    </row>
    <row r="20" spans="1:14" x14ac:dyDescent="0.3">
      <c r="A20" s="9">
        <v>2</v>
      </c>
      <c r="B20" s="11">
        <v>0.5</v>
      </c>
      <c r="C20" s="11">
        <v>0</v>
      </c>
      <c r="D20" s="11">
        <v>1.2</v>
      </c>
      <c r="E20" s="11">
        <v>0</v>
      </c>
      <c r="F20" s="11">
        <v>0</v>
      </c>
      <c r="M20" s="4"/>
      <c r="N20" s="5"/>
    </row>
    <row r="21" spans="1:14" x14ac:dyDescent="0.3">
      <c r="A21" s="9">
        <v>3</v>
      </c>
      <c r="B21" s="11">
        <v>1</v>
      </c>
      <c r="C21" s="11">
        <v>0.5</v>
      </c>
      <c r="D21" s="11">
        <v>0</v>
      </c>
      <c r="E21" s="11">
        <v>0</v>
      </c>
      <c r="F21" s="11">
        <v>0</v>
      </c>
      <c r="M21" s="4"/>
      <c r="N21" s="5"/>
    </row>
    <row r="22" spans="1:14" x14ac:dyDescent="0.3">
      <c r="A22" s="9">
        <v>4</v>
      </c>
      <c r="B22" s="11">
        <v>0</v>
      </c>
      <c r="C22" s="11">
        <v>1</v>
      </c>
      <c r="D22" s="11">
        <v>0</v>
      </c>
      <c r="E22" s="11">
        <v>0</v>
      </c>
      <c r="F22" s="11">
        <v>1.5</v>
      </c>
      <c r="M22" s="4"/>
      <c r="N22" s="5"/>
    </row>
    <row r="23" spans="1:14" x14ac:dyDescent="0.3">
      <c r="A23" s="9">
        <v>5</v>
      </c>
      <c r="B23" s="11">
        <v>0</v>
      </c>
      <c r="C23" s="11">
        <v>0</v>
      </c>
      <c r="D23" s="11">
        <v>0</v>
      </c>
      <c r="E23" s="11">
        <v>1.9</v>
      </c>
      <c r="F23" s="11">
        <v>0</v>
      </c>
      <c r="M23" s="4"/>
      <c r="N23" s="5"/>
    </row>
    <row r="24" spans="1:14" x14ac:dyDescent="0.3">
      <c r="M24" s="4"/>
      <c r="N24" s="5"/>
    </row>
    <row r="25" spans="1:14" x14ac:dyDescent="0.3">
      <c r="A25" s="1" t="s">
        <v>11</v>
      </c>
      <c r="M25" s="4"/>
      <c r="N25" s="5"/>
    </row>
    <row r="26" spans="1:14" x14ac:dyDescent="0.3">
      <c r="A26" s="2" t="s">
        <v>31</v>
      </c>
      <c r="B26" s="6">
        <v>25000</v>
      </c>
      <c r="C26" s="6">
        <v>50000</v>
      </c>
      <c r="D26" s="6">
        <v>50000</v>
      </c>
      <c r="E26" s="6">
        <v>0</v>
      </c>
      <c r="F26" s="6">
        <v>0</v>
      </c>
    </row>
    <row r="27" spans="1:14" x14ac:dyDescent="0.3">
      <c r="A27" s="1"/>
      <c r="B27" s="10" t="s">
        <v>14</v>
      </c>
      <c r="C27" s="10" t="s">
        <v>14</v>
      </c>
      <c r="D27" s="10" t="s">
        <v>14</v>
      </c>
      <c r="E27" s="10" t="s">
        <v>14</v>
      </c>
      <c r="F27" s="10" t="s">
        <v>14</v>
      </c>
    </row>
    <row r="28" spans="1:14" x14ac:dyDescent="0.3">
      <c r="A28" s="2" t="s">
        <v>12</v>
      </c>
      <c r="B28" s="12">
        <v>50000</v>
      </c>
      <c r="C28" s="12">
        <v>75000</v>
      </c>
      <c r="D28" s="12">
        <v>50000</v>
      </c>
      <c r="E28" s="12">
        <v>75000</v>
      </c>
      <c r="F28" s="12">
        <v>75000</v>
      </c>
    </row>
    <row r="29" spans="1:14" x14ac:dyDescent="0.3">
      <c r="B29" s="10" t="s">
        <v>14</v>
      </c>
      <c r="C29" s="10" t="s">
        <v>14</v>
      </c>
      <c r="D29" s="10" t="s">
        <v>14</v>
      </c>
      <c r="E29" s="10" t="s">
        <v>14</v>
      </c>
      <c r="F29" s="10" t="s">
        <v>14</v>
      </c>
    </row>
    <row r="30" spans="1:14" x14ac:dyDescent="0.3">
      <c r="A30" s="2" t="s">
        <v>13</v>
      </c>
      <c r="B30" s="13">
        <f>$B$5</f>
        <v>75000</v>
      </c>
      <c r="C30" s="13">
        <f>$B$5</f>
        <v>75000</v>
      </c>
      <c r="D30" s="13">
        <f>$B$5</f>
        <v>75000</v>
      </c>
      <c r="E30" s="13">
        <f>$B$5</f>
        <v>75000</v>
      </c>
      <c r="F30" s="13">
        <f>$B$5</f>
        <v>75000</v>
      </c>
    </row>
    <row r="32" spans="1:14" x14ac:dyDescent="0.3">
      <c r="A32" s="1" t="s">
        <v>18</v>
      </c>
    </row>
    <row r="33" spans="1:7" ht="25.5" customHeight="1" x14ac:dyDescent="0.3">
      <c r="A33" s="9" t="s">
        <v>7</v>
      </c>
      <c r="B33" s="14" t="s">
        <v>19</v>
      </c>
      <c r="C33" s="14" t="s">
        <v>20</v>
      </c>
      <c r="D33" s="14" t="s">
        <v>17</v>
      </c>
      <c r="E33" s="14" t="s">
        <v>28</v>
      </c>
    </row>
    <row r="34" spans="1:7" x14ac:dyDescent="0.3">
      <c r="A34" s="9">
        <v>1</v>
      </c>
      <c r="B34" s="15">
        <f>B4</f>
        <v>100000</v>
      </c>
      <c r="C34" s="15">
        <f>SUMPRODUCT(B19:F19,Dollars_invested)</f>
        <v>0</v>
      </c>
      <c r="D34" s="15">
        <f>SUMPRODUCT(B11:F11,Dollars_invested)</f>
        <v>100000</v>
      </c>
      <c r="E34" s="15">
        <f>B34+C34-D34</f>
        <v>0</v>
      </c>
      <c r="F34" s="9" t="s">
        <v>21</v>
      </c>
      <c r="G34" s="2">
        <v>0</v>
      </c>
    </row>
    <row r="35" spans="1:7" x14ac:dyDescent="0.3">
      <c r="A35" s="9">
        <v>2</v>
      </c>
      <c r="B35" s="15">
        <f>E34*(1+$B$6)</f>
        <v>0</v>
      </c>
      <c r="C35" s="15">
        <f>SUMPRODUCT(B20:F20,Dollars_invested)</f>
        <v>85000</v>
      </c>
      <c r="D35" s="15">
        <f>SUMPRODUCT(B12:F12,Dollars_invested)</f>
        <v>75000</v>
      </c>
      <c r="E35" s="15">
        <f>B35+C35-D35</f>
        <v>10000</v>
      </c>
      <c r="F35" s="9" t="s">
        <v>21</v>
      </c>
      <c r="G35" s="2">
        <v>0</v>
      </c>
    </row>
    <row r="36" spans="1:7" x14ac:dyDescent="0.3">
      <c r="A36" s="9">
        <v>3</v>
      </c>
      <c r="B36" s="15">
        <f>E35*(1+$B$6)</f>
        <v>10300</v>
      </c>
      <c r="C36" s="15">
        <f>SUMPRODUCT(B21:F21,Dollars_invested)</f>
        <v>87500</v>
      </c>
      <c r="D36" s="15">
        <f>SUMPRODUCT(B13:F13,Dollars_invested)</f>
        <v>75000</v>
      </c>
      <c r="E36" s="15">
        <f>B36+C36-D36</f>
        <v>22800</v>
      </c>
      <c r="F36" s="9" t="s">
        <v>21</v>
      </c>
      <c r="G36" s="2">
        <v>0</v>
      </c>
    </row>
    <row r="37" spans="1:7" x14ac:dyDescent="0.3">
      <c r="A37" s="9">
        <v>4</v>
      </c>
      <c r="B37" s="15">
        <f>E36*(1+$B$6)</f>
        <v>23484</v>
      </c>
      <c r="C37" s="15">
        <f>SUMPRODUCT(B22:F22,Dollars_invested)</f>
        <v>187500</v>
      </c>
      <c r="D37" s="15">
        <f>SUMPRODUCT(B14:F14,Dollars_invested)</f>
        <v>75000</v>
      </c>
      <c r="E37" s="15">
        <f>B37+C37-D37</f>
        <v>135984</v>
      </c>
      <c r="F37" s="9" t="s">
        <v>21</v>
      </c>
      <c r="G37" s="2">
        <v>0</v>
      </c>
    </row>
    <row r="38" spans="1:7" x14ac:dyDescent="0.3">
      <c r="A38" s="9">
        <v>5</v>
      </c>
      <c r="B38" s="16">
        <f>E37*(1+$B$6)</f>
        <v>140063.51999999999</v>
      </c>
      <c r="C38" s="15">
        <f>SUMPRODUCT(B23:F23,Dollars_invested)</f>
        <v>142500</v>
      </c>
    </row>
    <row r="40" spans="1:7" x14ac:dyDescent="0.3">
      <c r="A40" s="1" t="s">
        <v>30</v>
      </c>
      <c r="B40" s="17">
        <f>SUM(B38:C38)</f>
        <v>282563.52</v>
      </c>
      <c r="D40" s="18" t="s">
        <v>27</v>
      </c>
    </row>
  </sheetData>
  <phoneticPr fontId="1" type="noConversion"/>
  <printOptions headings="1" gridLines="1"/>
  <pageMargins left="0.75" right="0.75" top="1" bottom="1" header="0.5" footer="0.5"/>
  <pageSetup scale="44" orientation="portrait" horizontalDpi="1200" verticalDpi="1200" r:id="rId1"/>
  <headerFooter alignWithMargins="0"/>
  <ignoredErrors>
    <ignoredError sqref="D34 D35:D37 C34:C3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Model</vt:lpstr>
      <vt:lpstr>Cash_after_investing</vt:lpstr>
      <vt:lpstr>Dollars_invested</vt:lpstr>
      <vt:lpstr>Final_cash</vt:lpstr>
      <vt:lpstr>Maximum_per_investment</vt:lpstr>
      <vt:lpstr>Minimum_per_investment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albright</dc:creator>
  <cp:lastModifiedBy>Chris</cp:lastModifiedBy>
  <cp:lastPrinted>2003-06-26T14:36:22Z</cp:lastPrinted>
  <dcterms:created xsi:type="dcterms:W3CDTF">2002-08-16T15:04:30Z</dcterms:created>
  <dcterms:modified xsi:type="dcterms:W3CDTF">2014-03-09T21:34:28Z</dcterms:modified>
</cp:coreProperties>
</file>